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120" yWindow="180" windowWidth="23140" windowHeight="15220"/>
  </bookViews>
  <sheets>
    <sheet name="Summary" sheetId="1" r:id="rId1"/>
    <sheet name="Member Detail" sheetId="4" r:id="rId2"/>
    <sheet name="Sheet1" sheetId="5" state="hidden" r:id="rId3"/>
  </sheets>
  <definedNames>
    <definedName name="_xlnm.Print_Area" localSheetId="1">'Member Detail'!$A$1:$P$57</definedName>
    <definedName name="_xlnm.Print_Area" localSheetId="0">Summary!$A$1:$F$25</definedName>
    <definedName name="_xlnm.Print_Titles" localSheetId="1">'Member Detail'!$1:$9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B25" i="1"/>
  <c r="B24" i="1"/>
  <c r="B23" i="1"/>
  <c r="B22" i="1"/>
  <c r="B20" i="1"/>
  <c r="B19" i="1"/>
  <c r="B18" i="1"/>
  <c r="B17" i="1"/>
  <c r="B16" i="1"/>
  <c r="B15" i="1"/>
  <c r="B14" i="1"/>
  <c r="B13" i="1"/>
  <c r="B12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F25" i="1"/>
  <c r="F23" i="1"/>
  <c r="F21" i="1"/>
  <c r="F19" i="1"/>
  <c r="F17" i="1"/>
  <c r="F15" i="1"/>
  <c r="F13" i="1"/>
  <c r="F24" i="1"/>
  <c r="F22" i="1"/>
  <c r="F20" i="1"/>
  <c r="F18" i="1"/>
  <c r="F16" i="1"/>
  <c r="F14" i="1"/>
  <c r="F12" i="1"/>
</calcChain>
</file>

<file path=xl/sharedStrings.xml><?xml version="1.0" encoding="utf-8"?>
<sst xmlns="http://schemas.openxmlformats.org/spreadsheetml/2006/main" count="218" uniqueCount="65">
  <si>
    <t>Member Name</t>
  </si>
  <si>
    <t>Quarterly HEDIS Measure Report</t>
  </si>
  <si>
    <t>Lead Screening in Children</t>
  </si>
  <si>
    <t>HPV for Female Adolescents</t>
  </si>
  <si>
    <t>Immunization for Adolescents</t>
  </si>
  <si>
    <t>Childhood Immunization Status</t>
  </si>
  <si>
    <t>CIS</t>
  </si>
  <si>
    <t>IMA</t>
  </si>
  <si>
    <t>LSC</t>
  </si>
  <si>
    <t>HPV</t>
  </si>
  <si>
    <t>CWP</t>
  </si>
  <si>
    <t>URI</t>
  </si>
  <si>
    <t>App. Testing for Children w/ Pharyngitis</t>
  </si>
  <si>
    <t>App. Treatment for Children w/ Upper Respiratory Infection</t>
  </si>
  <si>
    <t>Follow-up Care for Children Prescribed ADHD Medication (Initiation)</t>
  </si>
  <si>
    <t>Follow-up Care for Children Prescribed ADHD Medication (Continuation and Maintenance)</t>
  </si>
  <si>
    <t>CAP</t>
  </si>
  <si>
    <t>Annual Dental Visit</t>
  </si>
  <si>
    <t>ADV</t>
  </si>
  <si>
    <t>W15</t>
  </si>
  <si>
    <t>W34</t>
  </si>
  <si>
    <t>AWC</t>
  </si>
  <si>
    <t>Well-Child Visits in the First 15 Months of Life</t>
  </si>
  <si>
    <t>Well-Child Visits in the 3rd, 4th, 5th, &amp; 6th Year of Life</t>
  </si>
  <si>
    <t>Adolescents Well-Care Visits</t>
  </si>
  <si>
    <t>ASM</t>
  </si>
  <si>
    <t>Use of Appropriate Meds for People w/ Asthma</t>
  </si>
  <si>
    <t>Measure</t>
  </si>
  <si>
    <t>Change from Baseline</t>
  </si>
  <si>
    <t>DOB</t>
  </si>
  <si>
    <t>UPMC High Value Care for Kids</t>
  </si>
  <si>
    <t>Children and Adolescents' Access to PCP</t>
  </si>
  <si>
    <t>Gap</t>
  </si>
  <si>
    <t>No Gap</t>
  </si>
  <si>
    <t>ADD_INIT</t>
  </si>
  <si>
    <t>ADD_MAINT</t>
  </si>
  <si>
    <t>Measure Key:</t>
  </si>
  <si>
    <t>Follow-up Care for Children Prescribed ADHD Medication (Continuation &amp; Maintenance)</t>
  </si>
  <si>
    <r>
      <t xml:space="preserve">UPMC </t>
    </r>
    <r>
      <rPr>
        <b/>
        <i/>
        <sz val="10"/>
        <color theme="0"/>
        <rFont val="Calibri"/>
        <family val="2"/>
        <scheme val="minor"/>
      </rPr>
      <t>for You</t>
    </r>
  </si>
  <si>
    <t>ADD: INITIAL</t>
  </si>
  <si>
    <t>ADD: MAINT.</t>
  </si>
  <si>
    <t>HEDIS Measure Abbreviation (see Measure Key on last page for full description):</t>
  </si>
  <si>
    <t># Eligible</t>
  </si>
  <si>
    <t># Comp.</t>
  </si>
  <si>
    <t>Baseline</t>
  </si>
  <si>
    <t>Feb '13</t>
  </si>
  <si>
    <t>% Comp.</t>
  </si>
  <si>
    <t>A_LSC</t>
  </si>
  <si>
    <t>B_HPV</t>
  </si>
  <si>
    <t>C_IMA</t>
  </si>
  <si>
    <t>D_CIS</t>
  </si>
  <si>
    <t>E_ASM</t>
  </si>
  <si>
    <t>F_CWP</t>
  </si>
  <si>
    <t>G_URI</t>
  </si>
  <si>
    <t>H_ADD_INIT</t>
  </si>
  <si>
    <t>I_ADD_MAINT</t>
  </si>
  <si>
    <t>J_CAP</t>
  </si>
  <si>
    <t>K_ADV</t>
  </si>
  <si>
    <t>M_W34</t>
  </si>
  <si>
    <t>N_AWC</t>
  </si>
  <si>
    <t>12-month period ending Aug '14</t>
  </si>
  <si>
    <r>
      <rPr>
        <b/>
        <sz val="10"/>
        <color theme="1"/>
        <rFont val="Calibri"/>
        <family val="2"/>
        <scheme val="minor"/>
      </rPr>
      <t>Report Date: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</si>
  <si>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Population Count:</t>
    </r>
  </si>
  <si>
    <r>
      <rPr>
        <b/>
        <sz val="10"/>
        <color theme="1"/>
        <rFont val="Calibri"/>
        <family val="2"/>
        <scheme val="minor"/>
      </rPr>
      <t>Practice Name: SAMPLE</t>
    </r>
  </si>
  <si>
    <t>Last Name, 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</si>
</sst>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71B6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9" fontId="0" fillId="0" borderId="0" xfId="1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64" fontId="1" fillId="3" borderId="0" xfId="0" applyNumberFormat="1" applyFont="1" applyFill="1" applyAlignment="1">
      <alignment horizontal="right"/>
    </xf>
    <xf numFmtId="14" fontId="1" fillId="0" borderId="0" xfId="0" applyNumberFormat="1" applyFont="1"/>
    <xf numFmtId="0" fontId="2" fillId="2" borderId="0" xfId="0" applyNumberFormat="1" applyFont="1" applyFill="1" applyAlignment="1">
      <alignment horizontal="center" wrapText="1"/>
    </xf>
    <xf numFmtId="0" fontId="3" fillId="0" borderId="0" xfId="0" applyFont="1"/>
    <xf numFmtId="0" fontId="1" fillId="0" borderId="0" xfId="0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" borderId="0" xfId="0" applyFont="1" applyFill="1" applyAlignment="1"/>
    <xf numFmtId="1" fontId="1" fillId="0" borderId="0" xfId="0" applyNumberFormat="1" applyFont="1" applyAlignment="1">
      <alignment wrapText="1"/>
    </xf>
    <xf numFmtId="1" fontId="1" fillId="3" borderId="0" xfId="0" applyNumberFormat="1" applyFont="1" applyFill="1" applyAlignment="1"/>
    <xf numFmtId="1" fontId="1" fillId="0" borderId="0" xfId="0" applyNumberFormat="1" applyFont="1" applyFill="1" applyAlignment="1">
      <alignment wrapText="1"/>
    </xf>
    <xf numFmtId="1" fontId="1" fillId="3" borderId="0" xfId="0" applyNumberFormat="1" applyFont="1" applyFill="1" applyAlignment="1">
      <alignment wrapText="1"/>
    </xf>
    <xf numFmtId="0" fontId="1" fillId="2" borderId="0" xfId="0" applyFont="1" applyFill="1"/>
    <xf numFmtId="0" fontId="6" fillId="2" borderId="0" xfId="0" applyFont="1" applyFill="1" applyAlignment="1">
      <alignment horizontal="center" wrapText="1"/>
    </xf>
    <xf numFmtId="164" fontId="1" fillId="0" borderId="0" xfId="1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center"/>
    </xf>
    <xf numFmtId="164" fontId="8" fillId="3" borderId="0" xfId="0" applyNumberFormat="1" applyFont="1" applyFill="1" applyAlignment="1">
      <alignment horizontal="center"/>
    </xf>
    <xf numFmtId="9" fontId="1" fillId="0" borderId="0" xfId="1" applyFont="1"/>
    <xf numFmtId="9" fontId="1" fillId="3" borderId="0" xfId="1" applyFont="1" applyFill="1"/>
    <xf numFmtId="0" fontId="1" fillId="3" borderId="0" xfId="0" applyFont="1" applyFill="1"/>
    <xf numFmtId="14" fontId="1" fillId="3" borderId="0" xfId="0" applyNumberFormat="1" applyFont="1" applyFill="1"/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11">
    <dxf>
      <font>
        <color rgb="FF771B6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ill>
        <patternFill>
          <bgColor theme="1"/>
        </patternFill>
      </fill>
    </dxf>
    <dxf>
      <fill>
        <patternFill>
          <bgColor theme="5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fgColor rgb="FFF4E1E0"/>
          <bgColor rgb="FFF4E1E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771B61"/>
      <color rgb="FFF4E1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H22" sqref="H22"/>
    </sheetView>
  </sheetViews>
  <sheetFormatPr baseColWidth="10" defaultColWidth="9.1640625" defaultRowHeight="14" x14ac:dyDescent="0"/>
  <cols>
    <col min="1" max="1" width="70.5" style="1" customWidth="1"/>
    <col min="2" max="2" width="8" style="1" customWidth="1"/>
    <col min="3" max="3" width="7.6640625" style="1" bestFit="1" customWidth="1"/>
    <col min="4" max="4" width="15.5" style="9" customWidth="1"/>
    <col min="5" max="5" width="10.6640625" style="9" customWidth="1"/>
    <col min="6" max="6" width="12.33203125" style="1" customWidth="1"/>
    <col min="7" max="7" width="9.1640625" style="1"/>
    <col min="8" max="8" width="12.83203125" style="1" bestFit="1" customWidth="1"/>
    <col min="9" max="10" width="9.1640625" style="1"/>
    <col min="11" max="12" width="9.1640625" style="1" customWidth="1"/>
    <col min="13" max="16384" width="9.1640625" style="1"/>
  </cols>
  <sheetData>
    <row r="1" spans="1:9">
      <c r="A1" s="3" t="s">
        <v>38</v>
      </c>
      <c r="B1" s="3"/>
      <c r="C1" s="3"/>
      <c r="D1" s="8"/>
      <c r="E1" s="8"/>
      <c r="F1" s="3"/>
    </row>
    <row r="2" spans="1:9">
      <c r="A2" s="3" t="s">
        <v>30</v>
      </c>
      <c r="B2" s="3"/>
      <c r="C2" s="3"/>
      <c r="D2" s="8"/>
      <c r="E2" s="8"/>
      <c r="F2" s="3"/>
    </row>
    <row r="3" spans="1:9">
      <c r="A3" s="3" t="s">
        <v>1</v>
      </c>
      <c r="B3" s="3"/>
      <c r="C3" s="3"/>
      <c r="D3" s="8"/>
      <c r="E3" s="8"/>
      <c r="F3" s="3"/>
    </row>
    <row r="5" spans="1:9">
      <c r="A5" s="1" t="s">
        <v>63</v>
      </c>
    </row>
    <row r="6" spans="1:9">
      <c r="A6" s="1" t="s">
        <v>61</v>
      </c>
    </row>
    <row r="8" spans="1:9">
      <c r="A8" s="1" t="s">
        <v>62</v>
      </c>
    </row>
    <row r="10" spans="1:9" ht="13.5" customHeight="1">
      <c r="A10" s="24"/>
      <c r="B10" s="37" t="s">
        <v>60</v>
      </c>
      <c r="C10" s="37"/>
      <c r="D10" s="37"/>
      <c r="E10" s="25" t="s">
        <v>44</v>
      </c>
      <c r="F10" s="36" t="s">
        <v>28</v>
      </c>
    </row>
    <row r="11" spans="1:9">
      <c r="A11" s="3" t="s">
        <v>27</v>
      </c>
      <c r="B11" s="4" t="s">
        <v>43</v>
      </c>
      <c r="C11" s="4" t="s">
        <v>42</v>
      </c>
      <c r="D11" s="4" t="s">
        <v>46</v>
      </c>
      <c r="E11" s="4" t="s">
        <v>45</v>
      </c>
      <c r="F11" s="36"/>
    </row>
    <row r="12" spans="1:9" ht="25" customHeight="1">
      <c r="A12" s="16" t="s">
        <v>2</v>
      </c>
      <c r="B12" s="16">
        <f>COUNTIF('Member Detail'!C10:C34,"No Gap")</f>
        <v>0</v>
      </c>
      <c r="C12" s="20">
        <f>COUNTIF('Member Detail'!C10:C34,"*")</f>
        <v>0</v>
      </c>
      <c r="D12" s="30">
        <f>Sheet1!B1</f>
        <v>0</v>
      </c>
      <c r="E12" s="26">
        <v>1</v>
      </c>
      <c r="F12" s="28">
        <f t="shared" ref="F12:F25" si="0">D12-E12</f>
        <v>-1</v>
      </c>
      <c r="H12"/>
      <c r="I12"/>
    </row>
    <row r="13" spans="1:9" ht="25" customHeight="1">
      <c r="A13" s="19" t="s">
        <v>3</v>
      </c>
      <c r="B13" s="19">
        <f>COUNTIF('Member Detail'!D10:D34,"No Gap")</f>
        <v>1</v>
      </c>
      <c r="C13" s="21">
        <f>COUNTIF('Member Detail'!D10:D34,"*")</f>
        <v>1</v>
      </c>
      <c r="D13" s="31">
        <f>Sheet1!B2</f>
        <v>1</v>
      </c>
      <c r="E13" s="10">
        <v>0</v>
      </c>
      <c r="F13" s="29">
        <f t="shared" si="0"/>
        <v>1</v>
      </c>
      <c r="H13"/>
      <c r="I13"/>
    </row>
    <row r="14" spans="1:9" ht="25" customHeight="1">
      <c r="A14" s="16" t="s">
        <v>4</v>
      </c>
      <c r="B14" s="16">
        <f>COUNTIF('Member Detail'!E10:E34,"No Gap")</f>
        <v>3</v>
      </c>
      <c r="C14" s="20">
        <f>COUNTIF('Member Detail'!E10:E34,"*")</f>
        <v>3</v>
      </c>
      <c r="D14" s="30">
        <f>Sheet1!B3</f>
        <v>1</v>
      </c>
      <c r="E14" s="27">
        <v>0.5</v>
      </c>
      <c r="F14" s="28">
        <f t="shared" si="0"/>
        <v>0.5</v>
      </c>
      <c r="H14"/>
      <c r="I14"/>
    </row>
    <row r="15" spans="1:9" ht="25" customHeight="1">
      <c r="A15" s="19" t="s">
        <v>5</v>
      </c>
      <c r="B15" s="19">
        <f>COUNTIF('Member Detail'!F10:F34,"No Gap")</f>
        <v>0</v>
      </c>
      <c r="C15" s="21">
        <f>COUNTIF('Member Detail'!F10:F34,"*")</f>
        <v>0</v>
      </c>
      <c r="D15" s="31">
        <f>Sheet1!B4</f>
        <v>0</v>
      </c>
      <c r="E15" s="10">
        <v>0.66666666666666663</v>
      </c>
      <c r="F15" s="29">
        <f t="shared" si="0"/>
        <v>-0.66666666666666663</v>
      </c>
      <c r="H15"/>
      <c r="I15"/>
    </row>
    <row r="16" spans="1:9" s="6" customFormat="1" ht="25" customHeight="1">
      <c r="A16" s="18" t="s">
        <v>26</v>
      </c>
      <c r="B16" s="18">
        <f>COUNTIF('Member Detail'!G10:G34,"No Gap")</f>
        <v>1</v>
      </c>
      <c r="C16" s="22">
        <f>COUNTIF('Member Detail'!G10:G34,"*")</f>
        <v>1</v>
      </c>
      <c r="D16" s="30">
        <f>Sheet1!B5</f>
        <v>1</v>
      </c>
      <c r="E16" s="27">
        <v>1</v>
      </c>
      <c r="F16" s="28">
        <f t="shared" si="0"/>
        <v>0</v>
      </c>
      <c r="H16"/>
      <c r="I16"/>
    </row>
    <row r="17" spans="1:9" ht="25" customHeight="1">
      <c r="A17" s="17" t="s">
        <v>12</v>
      </c>
      <c r="B17" s="17">
        <f>COUNTIF('Member Detail'!H10:H34,"No Gap")</f>
        <v>0</v>
      </c>
      <c r="C17" s="23">
        <f>COUNTIF('Member Detail'!H10:H34,"*")</f>
        <v>0</v>
      </c>
      <c r="D17" s="31">
        <f>Sheet1!B6</f>
        <v>0</v>
      </c>
      <c r="E17" s="10">
        <v>1</v>
      </c>
      <c r="F17" s="29">
        <f t="shared" si="0"/>
        <v>-1</v>
      </c>
      <c r="H17"/>
      <c r="I17"/>
    </row>
    <row r="18" spans="1:9" ht="25" customHeight="1">
      <c r="A18" s="18" t="s">
        <v>13</v>
      </c>
      <c r="B18" s="18">
        <f>COUNTIF('Member Detail'!I10:I34,"No Gap")</f>
        <v>1</v>
      </c>
      <c r="C18" s="22">
        <f>COUNTIF('Member Detail'!I10:I34,"*")</f>
        <v>3</v>
      </c>
      <c r="D18" s="30">
        <f>Sheet1!B7</f>
        <v>0.33333333333333331</v>
      </c>
      <c r="E18" s="27">
        <v>0</v>
      </c>
      <c r="F18" s="28">
        <f t="shared" si="0"/>
        <v>0.33333333333333331</v>
      </c>
      <c r="H18"/>
      <c r="I18"/>
    </row>
    <row r="19" spans="1:9" ht="25" customHeight="1">
      <c r="A19" s="17" t="s">
        <v>14</v>
      </c>
      <c r="B19" s="17">
        <f>COUNTIF('Member Detail'!J10:J34,"No Gap")</f>
        <v>1</v>
      </c>
      <c r="C19" s="23">
        <f>COUNTIF('Member Detail'!J10:J34,"*")</f>
        <v>1</v>
      </c>
      <c r="D19" s="31">
        <f>Sheet1!B8</f>
        <v>1</v>
      </c>
      <c r="E19" s="10">
        <v>1</v>
      </c>
      <c r="F19" s="29">
        <f t="shared" si="0"/>
        <v>0</v>
      </c>
      <c r="H19"/>
      <c r="I19"/>
    </row>
    <row r="20" spans="1:9" ht="25" customHeight="1">
      <c r="A20" s="18" t="s">
        <v>37</v>
      </c>
      <c r="B20" s="18">
        <f>COUNTIF('Member Detail'!K10:K34,"No Gap")</f>
        <v>1</v>
      </c>
      <c r="C20" s="22">
        <f>COUNTIF('Member Detail'!K10:K34,"*")</f>
        <v>1</v>
      </c>
      <c r="D20" s="30">
        <f>Sheet1!B9</f>
        <v>1</v>
      </c>
      <c r="E20" s="27">
        <v>0</v>
      </c>
      <c r="F20" s="28">
        <f t="shared" si="0"/>
        <v>1</v>
      </c>
      <c r="H20"/>
      <c r="I20"/>
    </row>
    <row r="21" spans="1:9" ht="25" customHeight="1">
      <c r="A21" s="17" t="s">
        <v>31</v>
      </c>
      <c r="B21" s="17">
        <v>25</v>
      </c>
      <c r="C21" s="23">
        <f>COUNTIF('Member Detail'!L10:L34,"*")</f>
        <v>25</v>
      </c>
      <c r="D21" s="31">
        <f>Sheet1!B10</f>
        <v>1</v>
      </c>
      <c r="E21" s="10">
        <v>1</v>
      </c>
      <c r="F21" s="29">
        <f t="shared" si="0"/>
        <v>0</v>
      </c>
      <c r="H21"/>
      <c r="I21"/>
    </row>
    <row r="22" spans="1:9" ht="25" customHeight="1">
      <c r="A22" s="16" t="s">
        <v>17</v>
      </c>
      <c r="B22" s="16">
        <f>COUNTIF('Member Detail'!M10:M34,"No Gap")</f>
        <v>16</v>
      </c>
      <c r="C22" s="20">
        <f>COUNTIF('Member Detail'!M10:M34,"*")</f>
        <v>25</v>
      </c>
      <c r="D22" s="30">
        <f>Sheet1!B11</f>
        <v>0.64</v>
      </c>
      <c r="E22" s="27">
        <v>0.5</v>
      </c>
      <c r="F22" s="28">
        <f t="shared" si="0"/>
        <v>0.14000000000000001</v>
      </c>
      <c r="H22"/>
      <c r="I22"/>
    </row>
    <row r="23" spans="1:9" ht="25" customHeight="1">
      <c r="A23" s="17" t="s">
        <v>22</v>
      </c>
      <c r="B23" s="17">
        <f>COUNTIF('Member Detail'!N10:N34,"No Gap")</f>
        <v>0</v>
      </c>
      <c r="C23" s="23">
        <f>COUNTIF('Member Detail'!N10:N34,"*")</f>
        <v>0</v>
      </c>
      <c r="D23" s="31">
        <f>Sheet1!B12</f>
        <v>0</v>
      </c>
      <c r="E23" s="10">
        <v>1</v>
      </c>
      <c r="F23" s="29">
        <f t="shared" si="0"/>
        <v>-1</v>
      </c>
      <c r="H23"/>
      <c r="I23"/>
    </row>
    <row r="24" spans="1:9" ht="25" customHeight="1">
      <c r="A24" s="16" t="s">
        <v>23</v>
      </c>
      <c r="B24" s="16">
        <f>COUNTIF('Member Detail'!O10:O34,"No Gap")</f>
        <v>6</v>
      </c>
      <c r="C24" s="20">
        <f>COUNTIF('Member Detail'!O10:O34,"*")</f>
        <v>7</v>
      </c>
      <c r="D24" s="30">
        <f>Sheet1!B13</f>
        <v>0.8571428571428571</v>
      </c>
      <c r="E24" s="27">
        <v>1</v>
      </c>
      <c r="F24" s="28">
        <f t="shared" si="0"/>
        <v>-0.1428571428571429</v>
      </c>
      <c r="H24"/>
      <c r="I24"/>
    </row>
    <row r="25" spans="1:9" ht="25" customHeight="1">
      <c r="A25" s="17" t="s">
        <v>24</v>
      </c>
      <c r="B25" s="17">
        <f>COUNTIF('Member Detail'!P10:P34,"No Gap")</f>
        <v>7</v>
      </c>
      <c r="C25" s="23">
        <f>COUNTIF('Member Detail'!P10:P34,"*")</f>
        <v>9</v>
      </c>
      <c r="D25" s="31">
        <f>Sheet1!B14</f>
        <v>0.77777777777777779</v>
      </c>
      <c r="E25" s="10">
        <v>1</v>
      </c>
      <c r="F25" s="29">
        <f t="shared" si="0"/>
        <v>-0.22222222222222221</v>
      </c>
    </row>
    <row r="26" spans="1:9">
      <c r="D26" s="14"/>
      <c r="E26" s="14"/>
    </row>
    <row r="27" spans="1:9">
      <c r="D27" s="15"/>
      <c r="E27" s="15"/>
    </row>
    <row r="28" spans="1:9">
      <c r="D28" s="14"/>
      <c r="E28" s="14"/>
    </row>
  </sheetData>
  <mergeCells count="2">
    <mergeCell ref="F10:F11"/>
    <mergeCell ref="B10:D10"/>
  </mergeCells>
  <pageMargins left="0.7" right="0.7" top="0.75" bottom="0.75" header="0.3" footer="0.3"/>
  <pageSetup orientation="landscape"/>
  <colBreaks count="1" manualBreakCount="1">
    <brk id="6" max="2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activeCell="S35" sqref="S35"/>
    </sheetView>
  </sheetViews>
  <sheetFormatPr baseColWidth="10" defaultColWidth="9.1640625" defaultRowHeight="14" x14ac:dyDescent="0"/>
  <cols>
    <col min="1" max="1" width="25" style="1" customWidth="1"/>
    <col min="2" max="2" width="10.5" style="1" customWidth="1"/>
    <col min="3" max="16" width="7" style="1" customWidth="1"/>
    <col min="17" max="16384" width="9.1640625" style="1"/>
  </cols>
  <sheetData>
    <row r="1" spans="1:16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6">
      <c r="A5" s="1" t="s">
        <v>63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>
      <c r="A6" s="1" t="s">
        <v>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6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6">
      <c r="B8" s="2"/>
      <c r="C8" s="38" t="s">
        <v>41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31.5" customHeight="1">
      <c r="A9" s="3" t="s">
        <v>0</v>
      </c>
      <c r="B9" s="4" t="s">
        <v>29</v>
      </c>
      <c r="C9" s="12" t="s">
        <v>8</v>
      </c>
      <c r="D9" s="4" t="s">
        <v>9</v>
      </c>
      <c r="E9" s="4" t="s">
        <v>7</v>
      </c>
      <c r="F9" s="4" t="s">
        <v>6</v>
      </c>
      <c r="G9" s="4" t="s">
        <v>25</v>
      </c>
      <c r="H9" s="4" t="s">
        <v>10</v>
      </c>
      <c r="I9" s="4" t="s">
        <v>11</v>
      </c>
      <c r="J9" s="4" t="s">
        <v>39</v>
      </c>
      <c r="K9" s="4" t="s">
        <v>40</v>
      </c>
      <c r="L9" s="4" t="s">
        <v>16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1:16" ht="14" customHeight="1">
      <c r="A10" s="1" t="s">
        <v>64</v>
      </c>
      <c r="B10" s="11">
        <v>36526</v>
      </c>
      <c r="C10" s="7"/>
      <c r="D10" s="7"/>
      <c r="E10" s="7"/>
      <c r="F10" s="7"/>
      <c r="G10" s="7"/>
      <c r="H10" s="7"/>
      <c r="I10" s="7"/>
      <c r="J10" s="7"/>
      <c r="K10" s="7"/>
      <c r="L10" s="7" t="s">
        <v>33</v>
      </c>
      <c r="M10" s="7" t="s">
        <v>32</v>
      </c>
      <c r="N10" s="7"/>
      <c r="O10" s="7"/>
      <c r="P10" s="7" t="s">
        <v>32</v>
      </c>
    </row>
    <row r="11" spans="1:16" ht="14" customHeight="1">
      <c r="A11" s="32" t="s">
        <v>64</v>
      </c>
      <c r="B11" s="33">
        <v>36526</v>
      </c>
      <c r="C11" s="34"/>
      <c r="D11" s="34"/>
      <c r="E11" s="34"/>
      <c r="F11" s="34"/>
      <c r="G11" s="34"/>
      <c r="H11" s="34"/>
      <c r="I11" s="34"/>
      <c r="J11" s="34"/>
      <c r="K11" s="34"/>
      <c r="L11" s="34" t="s">
        <v>33</v>
      </c>
      <c r="M11" s="34" t="s">
        <v>33</v>
      </c>
      <c r="N11" s="34"/>
      <c r="O11" s="34"/>
      <c r="P11" s="34"/>
    </row>
    <row r="12" spans="1:16" ht="14" customHeight="1">
      <c r="A12" s="1" t="s">
        <v>64</v>
      </c>
      <c r="B12" s="11">
        <v>36526</v>
      </c>
      <c r="C12" s="7"/>
      <c r="D12" s="7"/>
      <c r="E12" s="7" t="s">
        <v>33</v>
      </c>
      <c r="F12" s="7"/>
      <c r="G12" s="7"/>
      <c r="H12" s="7"/>
      <c r="I12" s="7"/>
      <c r="J12" s="7"/>
      <c r="K12" s="7"/>
      <c r="L12" s="7" t="s">
        <v>33</v>
      </c>
      <c r="M12" s="7" t="s">
        <v>33</v>
      </c>
      <c r="N12" s="7"/>
      <c r="O12" s="7"/>
      <c r="P12" s="7" t="s">
        <v>33</v>
      </c>
    </row>
    <row r="13" spans="1:16" ht="14" customHeight="1">
      <c r="A13" s="32" t="s">
        <v>64</v>
      </c>
      <c r="B13" s="33">
        <v>36526</v>
      </c>
      <c r="C13" s="34"/>
      <c r="D13" s="34"/>
      <c r="E13" s="34"/>
      <c r="F13" s="34"/>
      <c r="G13" s="34"/>
      <c r="H13" s="34"/>
      <c r="I13" s="34"/>
      <c r="J13" s="34"/>
      <c r="K13" s="34"/>
      <c r="L13" s="34" t="s">
        <v>33</v>
      </c>
      <c r="M13" s="34" t="s">
        <v>32</v>
      </c>
      <c r="N13" s="34"/>
      <c r="O13" s="34" t="s">
        <v>32</v>
      </c>
      <c r="P13" s="34"/>
    </row>
    <row r="14" spans="1:16" ht="14" customHeight="1">
      <c r="A14" s="1" t="s">
        <v>64</v>
      </c>
      <c r="B14" s="11">
        <v>36526</v>
      </c>
      <c r="C14" s="7"/>
      <c r="D14" s="7"/>
      <c r="E14" s="7"/>
      <c r="F14" s="7"/>
      <c r="G14" s="7"/>
      <c r="H14" s="7"/>
      <c r="I14" s="7" t="s">
        <v>32</v>
      </c>
      <c r="J14" s="7"/>
      <c r="K14" s="7"/>
      <c r="L14" s="7" t="s">
        <v>33</v>
      </c>
      <c r="M14" s="7" t="s">
        <v>33</v>
      </c>
      <c r="N14" s="7"/>
      <c r="O14" s="7" t="s">
        <v>33</v>
      </c>
      <c r="P14" s="7"/>
    </row>
    <row r="15" spans="1:16" ht="14" customHeight="1">
      <c r="A15" s="32" t="s">
        <v>64</v>
      </c>
      <c r="B15" s="33">
        <v>36526</v>
      </c>
      <c r="C15" s="34"/>
      <c r="D15" s="34"/>
      <c r="E15" s="34"/>
      <c r="F15" s="34"/>
      <c r="G15" s="34"/>
      <c r="H15" s="34"/>
      <c r="I15" s="34"/>
      <c r="J15" s="34"/>
      <c r="K15" s="34"/>
      <c r="L15" s="34" t="s">
        <v>33</v>
      </c>
      <c r="M15" s="34" t="s">
        <v>33</v>
      </c>
      <c r="N15" s="34"/>
      <c r="O15" s="34"/>
      <c r="P15" s="34" t="s">
        <v>33</v>
      </c>
    </row>
    <row r="16" spans="1:16" ht="14" customHeight="1">
      <c r="A16" s="1" t="s">
        <v>64</v>
      </c>
      <c r="B16" s="11">
        <v>36526</v>
      </c>
      <c r="C16" s="7"/>
      <c r="D16" s="7"/>
      <c r="E16" s="7"/>
      <c r="F16" s="7"/>
      <c r="G16" s="7"/>
      <c r="H16" s="7"/>
      <c r="I16" s="7"/>
      <c r="J16" s="7"/>
      <c r="K16" s="7"/>
      <c r="L16" s="7" t="s">
        <v>33</v>
      </c>
      <c r="M16" s="7" t="s">
        <v>33</v>
      </c>
      <c r="N16" s="7"/>
      <c r="O16" s="7"/>
      <c r="P16" s="7"/>
    </row>
    <row r="17" spans="1:16" ht="14" customHeight="1">
      <c r="A17" s="32" t="s">
        <v>64</v>
      </c>
      <c r="B17" s="33">
        <v>36526</v>
      </c>
      <c r="C17" s="34"/>
      <c r="D17" s="34"/>
      <c r="E17" s="34"/>
      <c r="F17" s="34"/>
      <c r="G17" s="34"/>
      <c r="H17" s="34"/>
      <c r="I17" s="34"/>
      <c r="J17" s="34"/>
      <c r="K17" s="34"/>
      <c r="L17" s="34" t="s">
        <v>33</v>
      </c>
      <c r="M17" s="34" t="s">
        <v>32</v>
      </c>
      <c r="N17" s="34"/>
      <c r="O17" s="34" t="s">
        <v>33</v>
      </c>
      <c r="P17" s="34"/>
    </row>
    <row r="18" spans="1:16" ht="14" customHeight="1">
      <c r="A18" s="1" t="s">
        <v>64</v>
      </c>
      <c r="B18" s="11">
        <v>36526</v>
      </c>
      <c r="C18" s="7"/>
      <c r="D18" s="7"/>
      <c r="E18" s="7"/>
      <c r="F18" s="7"/>
      <c r="G18" s="7"/>
      <c r="H18" s="7"/>
      <c r="I18" s="7" t="s">
        <v>32</v>
      </c>
      <c r="J18" s="7"/>
      <c r="K18" s="7"/>
      <c r="L18" s="7" t="s">
        <v>33</v>
      </c>
      <c r="M18" s="7" t="s">
        <v>32</v>
      </c>
      <c r="N18" s="7"/>
      <c r="O18" s="7" t="s">
        <v>33</v>
      </c>
      <c r="P18" s="7"/>
    </row>
    <row r="19" spans="1:16" ht="14" customHeight="1">
      <c r="A19" s="32" t="s">
        <v>64</v>
      </c>
      <c r="B19" s="33">
        <v>36526</v>
      </c>
      <c r="C19" s="34"/>
      <c r="D19" s="34"/>
      <c r="E19" s="34"/>
      <c r="F19" s="34"/>
      <c r="G19" s="34"/>
      <c r="H19" s="34"/>
      <c r="I19" s="34"/>
      <c r="J19" s="34"/>
      <c r="K19" s="34"/>
      <c r="L19" s="34" t="s">
        <v>33</v>
      </c>
      <c r="M19" s="34" t="s">
        <v>32</v>
      </c>
      <c r="N19" s="34"/>
      <c r="O19" s="34"/>
      <c r="P19" s="34" t="s">
        <v>33</v>
      </c>
    </row>
    <row r="20" spans="1:16" ht="14" customHeight="1">
      <c r="A20" s="1" t="s">
        <v>64</v>
      </c>
      <c r="B20" s="11">
        <v>36526</v>
      </c>
      <c r="C20" s="7"/>
      <c r="D20" s="7"/>
      <c r="E20" s="7"/>
      <c r="F20" s="7"/>
      <c r="G20" s="7"/>
      <c r="H20" s="7"/>
      <c r="I20" s="7"/>
      <c r="J20" s="7"/>
      <c r="K20" s="7"/>
      <c r="L20" s="7" t="s">
        <v>33</v>
      </c>
      <c r="M20" s="7" t="s">
        <v>33</v>
      </c>
      <c r="N20" s="7"/>
      <c r="O20" s="7"/>
      <c r="P20" s="7" t="s">
        <v>33</v>
      </c>
    </row>
    <row r="21" spans="1:16" ht="14" customHeight="1">
      <c r="A21" s="32" t="s">
        <v>64</v>
      </c>
      <c r="B21" s="33">
        <v>36526</v>
      </c>
      <c r="C21" s="34"/>
      <c r="D21" s="34"/>
      <c r="E21" s="34"/>
      <c r="F21" s="34"/>
      <c r="G21" s="34"/>
      <c r="H21" s="34"/>
      <c r="I21" s="34"/>
      <c r="J21" s="34" t="s">
        <v>33</v>
      </c>
      <c r="K21" s="34" t="s">
        <v>33</v>
      </c>
      <c r="L21" s="34" t="s">
        <v>33</v>
      </c>
      <c r="M21" s="34" t="s">
        <v>33</v>
      </c>
      <c r="N21" s="34"/>
      <c r="O21" s="34"/>
      <c r="P21" s="34"/>
    </row>
    <row r="22" spans="1:16" ht="14" customHeight="1">
      <c r="A22" s="1" t="s">
        <v>64</v>
      </c>
      <c r="B22" s="11">
        <v>36526</v>
      </c>
      <c r="C22" s="7"/>
      <c r="D22" s="7"/>
      <c r="E22" s="7"/>
      <c r="F22" s="7"/>
      <c r="G22" s="7"/>
      <c r="H22" s="7"/>
      <c r="I22" s="7"/>
      <c r="J22" s="7"/>
      <c r="K22" s="7"/>
      <c r="L22" s="7" t="s">
        <v>33</v>
      </c>
      <c r="M22" s="7" t="s">
        <v>32</v>
      </c>
      <c r="N22" s="7"/>
      <c r="O22" s="7"/>
      <c r="P22" s="7"/>
    </row>
    <row r="23" spans="1:16" ht="14" customHeight="1">
      <c r="A23" s="32" t="s">
        <v>64</v>
      </c>
      <c r="B23" s="33">
        <v>36526</v>
      </c>
      <c r="C23" s="34"/>
      <c r="D23" s="34"/>
      <c r="E23" s="34"/>
      <c r="F23" s="34"/>
      <c r="G23" s="34"/>
      <c r="H23" s="34"/>
      <c r="I23" s="34"/>
      <c r="J23" s="34"/>
      <c r="K23" s="34"/>
      <c r="L23" s="34" t="s">
        <v>33</v>
      </c>
      <c r="M23" s="34" t="s">
        <v>33</v>
      </c>
      <c r="N23" s="34"/>
      <c r="O23" s="34"/>
      <c r="P23" s="34"/>
    </row>
    <row r="24" spans="1:16" ht="14" customHeight="1">
      <c r="A24" s="1" t="s">
        <v>64</v>
      </c>
      <c r="B24" s="11">
        <v>36526</v>
      </c>
      <c r="C24" s="7"/>
      <c r="D24" s="7"/>
      <c r="E24" s="7"/>
      <c r="F24" s="7"/>
      <c r="G24" s="7"/>
      <c r="H24" s="7"/>
      <c r="I24" s="7"/>
      <c r="J24" s="7"/>
      <c r="K24" s="7"/>
      <c r="L24" s="7" t="s">
        <v>33</v>
      </c>
      <c r="M24" s="7" t="s">
        <v>32</v>
      </c>
      <c r="N24" s="7"/>
      <c r="O24" s="7" t="s">
        <v>33</v>
      </c>
      <c r="P24" s="7"/>
    </row>
    <row r="25" spans="1:16" ht="14" customHeight="1">
      <c r="A25" s="32" t="s">
        <v>64</v>
      </c>
      <c r="B25" s="33">
        <v>36526</v>
      </c>
      <c r="C25" s="34"/>
      <c r="D25" s="34"/>
      <c r="E25" s="34"/>
      <c r="F25" s="34"/>
      <c r="G25" s="34"/>
      <c r="H25" s="34"/>
      <c r="I25" s="34"/>
      <c r="J25" s="34"/>
      <c r="K25" s="34"/>
      <c r="L25" s="34" t="s">
        <v>33</v>
      </c>
      <c r="M25" s="34" t="s">
        <v>33</v>
      </c>
      <c r="N25" s="34"/>
      <c r="O25" s="34"/>
      <c r="P25" s="34"/>
    </row>
    <row r="26" spans="1:16">
      <c r="A26" s="1" t="s">
        <v>64</v>
      </c>
      <c r="B26" s="11">
        <v>36526</v>
      </c>
      <c r="C26" s="7"/>
      <c r="D26" s="7" t="s">
        <v>33</v>
      </c>
      <c r="E26" s="7" t="s">
        <v>33</v>
      </c>
      <c r="F26" s="7"/>
      <c r="G26" s="7" t="s">
        <v>33</v>
      </c>
      <c r="H26" s="7"/>
      <c r="I26" s="7"/>
      <c r="J26" s="7"/>
      <c r="K26" s="7"/>
      <c r="L26" s="7" t="s">
        <v>33</v>
      </c>
      <c r="M26" s="7" t="s">
        <v>33</v>
      </c>
      <c r="N26" s="7"/>
      <c r="O26" s="7"/>
      <c r="P26" s="7" t="s">
        <v>33</v>
      </c>
    </row>
    <row r="27" spans="1:16">
      <c r="A27" s="32" t="s">
        <v>64</v>
      </c>
      <c r="B27" s="33">
        <v>36526</v>
      </c>
      <c r="C27" s="34"/>
      <c r="D27" s="34"/>
      <c r="E27" s="34"/>
      <c r="F27" s="34"/>
      <c r="G27" s="34"/>
      <c r="H27" s="34"/>
      <c r="I27" s="34"/>
      <c r="J27" s="34"/>
      <c r="K27" s="34"/>
      <c r="L27" s="34" t="s">
        <v>33</v>
      </c>
      <c r="M27" s="34" t="s">
        <v>33</v>
      </c>
      <c r="N27" s="34"/>
      <c r="O27" s="34" t="s">
        <v>33</v>
      </c>
      <c r="P27" s="34"/>
    </row>
    <row r="28" spans="1:16">
      <c r="A28" s="1" t="s">
        <v>64</v>
      </c>
      <c r="B28" s="11">
        <v>36526</v>
      </c>
      <c r="C28" s="7"/>
      <c r="D28" s="7"/>
      <c r="E28" s="7"/>
      <c r="F28" s="7"/>
      <c r="G28" s="7"/>
      <c r="H28" s="7"/>
      <c r="I28" s="7" t="s">
        <v>33</v>
      </c>
      <c r="J28" s="7"/>
      <c r="K28" s="7"/>
      <c r="L28" s="7" t="s">
        <v>33</v>
      </c>
      <c r="M28" s="7" t="s">
        <v>33</v>
      </c>
      <c r="N28" s="7"/>
      <c r="O28" s="7"/>
      <c r="P28" s="7"/>
    </row>
    <row r="29" spans="1:16">
      <c r="A29" s="32" t="s">
        <v>64</v>
      </c>
      <c r="B29" s="33">
        <v>36526</v>
      </c>
      <c r="C29" s="34"/>
      <c r="D29" s="34"/>
      <c r="E29" s="34"/>
      <c r="F29" s="34"/>
      <c r="G29" s="34"/>
      <c r="H29" s="34"/>
      <c r="I29" s="34"/>
      <c r="J29" s="34"/>
      <c r="K29" s="34"/>
      <c r="L29" s="34" t="s">
        <v>33</v>
      </c>
      <c r="M29" s="34" t="s">
        <v>33</v>
      </c>
      <c r="N29" s="34"/>
      <c r="O29" s="34"/>
      <c r="P29" s="34" t="s">
        <v>32</v>
      </c>
    </row>
    <row r="30" spans="1:16">
      <c r="A30" s="1" t="s">
        <v>64</v>
      </c>
      <c r="B30" s="11">
        <v>36526</v>
      </c>
      <c r="C30" s="7"/>
      <c r="D30" s="7"/>
      <c r="E30" s="7"/>
      <c r="F30" s="7"/>
      <c r="G30" s="7"/>
      <c r="H30" s="7"/>
      <c r="I30" s="7"/>
      <c r="J30" s="7"/>
      <c r="K30" s="7"/>
      <c r="L30" s="7" t="s">
        <v>33</v>
      </c>
      <c r="M30" s="7" t="s">
        <v>33</v>
      </c>
      <c r="N30" s="7"/>
      <c r="O30" s="7"/>
      <c r="P30" s="7"/>
    </row>
    <row r="31" spans="1:16">
      <c r="A31" s="1" t="s">
        <v>64</v>
      </c>
      <c r="B31" s="11">
        <v>36526</v>
      </c>
      <c r="C31" s="34"/>
      <c r="D31" s="34"/>
      <c r="E31" s="34"/>
      <c r="F31" s="34"/>
      <c r="G31" s="34"/>
      <c r="H31" s="34"/>
      <c r="I31" s="34"/>
      <c r="J31" s="34"/>
      <c r="K31" s="34"/>
      <c r="L31" s="34" t="s">
        <v>33</v>
      </c>
      <c r="M31" s="34" t="s">
        <v>32</v>
      </c>
      <c r="N31" s="34"/>
      <c r="O31" s="34"/>
      <c r="P31" s="34"/>
    </row>
    <row r="32" spans="1:16">
      <c r="A32" s="1" t="s">
        <v>64</v>
      </c>
      <c r="B32" s="11">
        <v>36526</v>
      </c>
      <c r="C32" s="7"/>
      <c r="D32" s="7"/>
      <c r="E32" s="7" t="s">
        <v>33</v>
      </c>
      <c r="F32" s="7"/>
      <c r="G32" s="7"/>
      <c r="H32" s="7"/>
      <c r="I32" s="7"/>
      <c r="J32" s="7"/>
      <c r="K32" s="7"/>
      <c r="L32" s="7" t="s">
        <v>33</v>
      </c>
      <c r="M32" s="7" t="s">
        <v>33</v>
      </c>
      <c r="N32" s="7"/>
      <c r="O32" s="7"/>
      <c r="P32" s="7" t="s">
        <v>33</v>
      </c>
    </row>
    <row r="33" spans="1:16">
      <c r="A33" s="32" t="s">
        <v>64</v>
      </c>
      <c r="B33" s="33">
        <v>36526</v>
      </c>
      <c r="C33" s="34"/>
      <c r="D33" s="34"/>
      <c r="E33" s="34"/>
      <c r="F33" s="34"/>
      <c r="G33" s="34"/>
      <c r="H33" s="34"/>
      <c r="I33" s="34"/>
      <c r="J33" s="34"/>
      <c r="K33" s="34"/>
      <c r="L33" s="34" t="s">
        <v>33</v>
      </c>
      <c r="M33" s="34" t="s">
        <v>32</v>
      </c>
      <c r="N33" s="34"/>
      <c r="O33" s="34"/>
      <c r="P33" s="34" t="s">
        <v>33</v>
      </c>
    </row>
    <row r="34" spans="1:16" s="6" customFormat="1">
      <c r="A34" s="1" t="s">
        <v>64</v>
      </c>
      <c r="B34" s="11">
        <v>36526</v>
      </c>
      <c r="C34" s="35"/>
      <c r="D34" s="35"/>
      <c r="E34" s="35"/>
      <c r="F34" s="35"/>
      <c r="G34" s="35"/>
      <c r="H34" s="35"/>
      <c r="I34" s="35"/>
      <c r="J34" s="35"/>
      <c r="K34" s="35"/>
      <c r="L34" s="35" t="s">
        <v>33</v>
      </c>
      <c r="M34" s="35" t="s">
        <v>33</v>
      </c>
      <c r="N34" s="35"/>
      <c r="O34" s="35" t="s">
        <v>33</v>
      </c>
      <c r="P34" s="35"/>
    </row>
    <row r="35" spans="1:16">
      <c r="B35" s="1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>
      <c r="B37" s="1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>
      <c r="B38" s="1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>
      <c r="B39" s="1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>
      <c r="A43" s="13" t="s">
        <v>36</v>
      </c>
    </row>
    <row r="44" spans="1:16">
      <c r="A44" s="1" t="s">
        <v>8</v>
      </c>
      <c r="B44" s="1" t="s">
        <v>2</v>
      </c>
    </row>
    <row r="45" spans="1:16">
      <c r="A45" s="1" t="s">
        <v>9</v>
      </c>
      <c r="B45" s="1" t="s">
        <v>3</v>
      </c>
    </row>
    <row r="46" spans="1:16">
      <c r="A46" s="1" t="s">
        <v>7</v>
      </c>
      <c r="B46" s="1" t="s">
        <v>4</v>
      </c>
    </row>
    <row r="47" spans="1:16">
      <c r="A47" s="1" t="s">
        <v>6</v>
      </c>
      <c r="B47" s="1" t="s">
        <v>5</v>
      </c>
    </row>
    <row r="48" spans="1:16">
      <c r="A48" s="1" t="s">
        <v>25</v>
      </c>
      <c r="B48" s="1" t="s">
        <v>26</v>
      </c>
    </row>
    <row r="49" spans="1:2">
      <c r="A49" s="1" t="s">
        <v>10</v>
      </c>
      <c r="B49" s="1" t="s">
        <v>12</v>
      </c>
    </row>
    <row r="50" spans="1:2">
      <c r="A50" s="1" t="s">
        <v>11</v>
      </c>
      <c r="B50" s="1" t="s">
        <v>13</v>
      </c>
    </row>
    <row r="51" spans="1:2">
      <c r="A51" s="1" t="s">
        <v>34</v>
      </c>
      <c r="B51" s="1" t="s">
        <v>14</v>
      </c>
    </row>
    <row r="52" spans="1:2">
      <c r="A52" s="1" t="s">
        <v>35</v>
      </c>
      <c r="B52" s="1" t="s">
        <v>15</v>
      </c>
    </row>
    <row r="53" spans="1:2">
      <c r="A53" s="1" t="s">
        <v>16</v>
      </c>
      <c r="B53" s="1" t="s">
        <v>31</v>
      </c>
    </row>
    <row r="54" spans="1:2">
      <c r="A54" s="1" t="s">
        <v>18</v>
      </c>
      <c r="B54" s="1" t="s">
        <v>17</v>
      </c>
    </row>
    <row r="55" spans="1:2">
      <c r="A55" s="1" t="s">
        <v>19</v>
      </c>
      <c r="B55" s="1" t="s">
        <v>22</v>
      </c>
    </row>
    <row r="56" spans="1:2">
      <c r="A56" s="1" t="s">
        <v>20</v>
      </c>
      <c r="B56" s="1" t="s">
        <v>23</v>
      </c>
    </row>
    <row r="57" spans="1:2">
      <c r="A57" s="1" t="s">
        <v>21</v>
      </c>
      <c r="B57" s="1" t="s">
        <v>24</v>
      </c>
    </row>
  </sheetData>
  <mergeCells count="1">
    <mergeCell ref="C8:P8"/>
  </mergeCells>
  <conditionalFormatting sqref="C10:P43">
    <cfRule type="cellIs" dxfId="10" priority="7" operator="equal">
      <formula>"Not Eligible"</formula>
    </cfRule>
  </conditionalFormatting>
  <conditionalFormatting sqref="C44:O45 C10:P43">
    <cfRule type="cellIs" dxfId="9" priority="6" operator="equal">
      <formula>"Gap"</formula>
    </cfRule>
  </conditionalFormatting>
  <conditionalFormatting sqref="C10:P39">
    <cfRule type="cellIs" dxfId="8" priority="81" operator="equal">
      <formula>"Cap"</formula>
    </cfRule>
    <cfRule type="cellIs" dxfId="7" priority="82" operator="equal">
      <formula>"Cap"</formula>
    </cfRule>
    <cfRule type="cellIs" dxfId="6" priority="83" operator="equal">
      <formula>"CAP"</formula>
    </cfRule>
    <cfRule type="cellIs" dxfId="5" priority="84" operator="equal">
      <formula>"Cap"</formula>
    </cfRule>
    <cfRule type="cellIs" dxfId="4" priority="85" operator="equal">
      <formula>"Cap"</formula>
    </cfRule>
    <cfRule type="cellIs" dxfId="3" priority="86" operator="equal">
      <formula>"No Gap"</formula>
    </cfRule>
    <cfRule type="cellIs" dxfId="2" priority="87" operator="equal">
      <formula>"NoGap"</formula>
    </cfRule>
    <cfRule type="cellIs" dxfId="1" priority="88" operator="equal">
      <formula>"Cap"</formula>
    </cfRule>
    <cfRule type="cellIs" dxfId="0" priority="89" operator="equal">
      <formula>"Gap"</formula>
    </cfRule>
    <cfRule type="colorScale" priority="9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scale="94" orientation="landscape"/>
  <colBreaks count="1" manualBreakCount="1">
    <brk id="16" max="280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1" sqref="B1:B14"/>
    </sheetView>
  </sheetViews>
  <sheetFormatPr baseColWidth="10" defaultColWidth="8.83203125" defaultRowHeight="12" x14ac:dyDescent="0"/>
  <cols>
    <col min="1" max="1" width="3" bestFit="1" customWidth="1"/>
    <col min="2" max="2" width="12" bestFit="1" customWidth="1"/>
    <col min="5" max="5" width="72.33203125" bestFit="1" customWidth="1"/>
    <col min="6" max="6" width="12.83203125" bestFit="1" customWidth="1"/>
    <col min="7" max="7" width="12" bestFit="1" customWidth="1"/>
    <col min="8" max="8" width="12.83203125" bestFit="1" customWidth="1"/>
  </cols>
  <sheetData>
    <row r="1" spans="1:9" ht="14">
      <c r="A1">
        <v>1</v>
      </c>
      <c r="C1" s="5"/>
      <c r="E1" s="16" t="s">
        <v>2</v>
      </c>
      <c r="F1" t="s">
        <v>47</v>
      </c>
      <c r="G1">
        <v>0</v>
      </c>
    </row>
    <row r="2" spans="1:9" ht="14">
      <c r="A2">
        <v>2</v>
      </c>
      <c r="B2">
        <v>1</v>
      </c>
      <c r="E2" s="19" t="s">
        <v>3</v>
      </c>
      <c r="F2" t="s">
        <v>48</v>
      </c>
      <c r="G2">
        <v>0</v>
      </c>
      <c r="H2" t="s">
        <v>48</v>
      </c>
      <c r="I2">
        <v>1</v>
      </c>
    </row>
    <row r="3" spans="1:9" ht="14">
      <c r="A3">
        <v>3</v>
      </c>
      <c r="B3">
        <v>1</v>
      </c>
      <c r="E3" s="16" t="s">
        <v>4</v>
      </c>
      <c r="F3" t="s">
        <v>49</v>
      </c>
      <c r="G3">
        <v>0.5</v>
      </c>
      <c r="H3" t="s">
        <v>49</v>
      </c>
      <c r="I3">
        <v>1</v>
      </c>
    </row>
    <row r="4" spans="1:9" ht="14">
      <c r="A4">
        <v>4</v>
      </c>
      <c r="E4" s="19" t="s">
        <v>5</v>
      </c>
      <c r="F4" t="s">
        <v>50</v>
      </c>
      <c r="G4">
        <v>0</v>
      </c>
    </row>
    <row r="5" spans="1:9" ht="14">
      <c r="A5">
        <v>5</v>
      </c>
      <c r="B5">
        <v>1</v>
      </c>
      <c r="E5" s="18" t="s">
        <v>26</v>
      </c>
      <c r="F5" t="s">
        <v>51</v>
      </c>
      <c r="G5">
        <v>1</v>
      </c>
      <c r="H5" t="s">
        <v>51</v>
      </c>
      <c r="I5">
        <v>1</v>
      </c>
    </row>
    <row r="6" spans="1:9" ht="14">
      <c r="A6">
        <v>6</v>
      </c>
      <c r="B6">
        <v>0</v>
      </c>
      <c r="E6" s="17" t="s">
        <v>12</v>
      </c>
      <c r="F6" t="s">
        <v>52</v>
      </c>
      <c r="G6">
        <v>0</v>
      </c>
      <c r="H6" t="s">
        <v>52</v>
      </c>
      <c r="I6">
        <v>0</v>
      </c>
    </row>
    <row r="7" spans="1:9" ht="14">
      <c r="A7">
        <v>7</v>
      </c>
      <c r="B7">
        <v>0.33333333333333331</v>
      </c>
      <c r="E7" s="18" t="s">
        <v>13</v>
      </c>
      <c r="F7" t="s">
        <v>53</v>
      </c>
      <c r="G7">
        <v>0.33333333333333331</v>
      </c>
      <c r="H7" t="s">
        <v>53</v>
      </c>
      <c r="I7">
        <v>0.33333333333333331</v>
      </c>
    </row>
    <row r="8" spans="1:9" ht="14">
      <c r="A8">
        <v>8</v>
      </c>
      <c r="B8">
        <v>1</v>
      </c>
      <c r="E8" s="17" t="s">
        <v>14</v>
      </c>
      <c r="F8" t="s">
        <v>54</v>
      </c>
      <c r="G8">
        <v>1</v>
      </c>
      <c r="H8" t="s">
        <v>54</v>
      </c>
      <c r="I8">
        <v>1</v>
      </c>
    </row>
    <row r="9" spans="1:9" ht="14">
      <c r="A9">
        <v>9</v>
      </c>
      <c r="B9">
        <v>1</v>
      </c>
      <c r="E9" s="18" t="s">
        <v>37</v>
      </c>
      <c r="F9" t="s">
        <v>55</v>
      </c>
      <c r="G9">
        <v>1</v>
      </c>
      <c r="H9" t="s">
        <v>55</v>
      </c>
      <c r="I9">
        <v>1</v>
      </c>
    </row>
    <row r="10" spans="1:9" ht="14">
      <c r="A10">
        <v>91</v>
      </c>
      <c r="B10">
        <v>1</v>
      </c>
      <c r="E10" s="17" t="s">
        <v>31</v>
      </c>
      <c r="F10" t="s">
        <v>56</v>
      </c>
      <c r="G10">
        <v>1</v>
      </c>
      <c r="H10" t="s">
        <v>56</v>
      </c>
      <c r="I10">
        <v>1</v>
      </c>
    </row>
    <row r="11" spans="1:9" ht="14">
      <c r="A11">
        <v>92</v>
      </c>
      <c r="B11">
        <v>0.64</v>
      </c>
      <c r="E11" s="16" t="s">
        <v>17</v>
      </c>
      <c r="F11" t="s">
        <v>57</v>
      </c>
      <c r="G11">
        <v>0.66666666666666663</v>
      </c>
      <c r="H11" t="s">
        <v>57</v>
      </c>
      <c r="I11">
        <v>0.64</v>
      </c>
    </row>
    <row r="12" spans="1:9" ht="14">
      <c r="A12">
        <v>93</v>
      </c>
      <c r="E12" s="17" t="s">
        <v>22</v>
      </c>
      <c r="G12">
        <v>0</v>
      </c>
    </row>
    <row r="13" spans="1:9" ht="14">
      <c r="A13">
        <v>94</v>
      </c>
      <c r="B13">
        <v>0.8571428571428571</v>
      </c>
      <c r="E13" s="16" t="s">
        <v>23</v>
      </c>
      <c r="F13" t="s">
        <v>58</v>
      </c>
      <c r="G13">
        <v>1</v>
      </c>
      <c r="H13" t="s">
        <v>58</v>
      </c>
      <c r="I13">
        <v>0.8571428571428571</v>
      </c>
    </row>
    <row r="14" spans="1:9" ht="14">
      <c r="A14">
        <v>95</v>
      </c>
      <c r="B14">
        <v>0.77777777777777779</v>
      </c>
      <c r="E14" s="17" t="s">
        <v>24</v>
      </c>
      <c r="F14" t="s">
        <v>59</v>
      </c>
      <c r="G14">
        <v>0.75</v>
      </c>
      <c r="H14" t="s">
        <v>59</v>
      </c>
      <c r="I14">
        <v>0.77777777777777779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Member Detail</vt:lpstr>
      <vt:lpstr>Sheet1</vt:lpstr>
    </vt:vector>
  </TitlesOfParts>
  <Company>UPMC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martbm</dc:creator>
  <cp:lastModifiedBy>Alexis  Miller</cp:lastModifiedBy>
  <cp:lastPrinted>2013-06-28T16:45:43Z</cp:lastPrinted>
  <dcterms:created xsi:type="dcterms:W3CDTF">2013-03-15T14:00:27Z</dcterms:created>
  <dcterms:modified xsi:type="dcterms:W3CDTF">2015-03-23T17:37:09Z</dcterms:modified>
</cp:coreProperties>
</file>